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2760" yWindow="32760" windowWidth="19200" windowHeight="12180"/>
  </bookViews>
  <sheets>
    <sheet name="PSA tiesiog." sheetId="1" r:id="rId1"/>
  </sheets>
  <definedNames>
    <definedName name="_xlnm.Print_Area" localSheetId="0">'PSA tiesiog.'!$A$1:$E$72</definedName>
    <definedName name="_xlnm.Print_Titles" localSheetId="0">'PSA tiesiog.'!$18:$18</definedName>
  </definedNames>
  <calcPr calcId="145621"/>
</workbook>
</file>

<file path=xl/calcChain.xml><?xml version="1.0" encoding="utf-8"?>
<calcChain xmlns="http://schemas.openxmlformats.org/spreadsheetml/2006/main">
  <c r="D28" i="1" l="1"/>
  <c r="E28" i="1"/>
  <c r="E39" i="1"/>
  <c r="E41" i="1"/>
  <c r="E47" i="1"/>
  <c r="E50" i="1"/>
  <c r="E46" i="1" s="1"/>
  <c r="E59" i="1" s="1"/>
  <c r="D39" i="1"/>
  <c r="D41" i="1"/>
  <c r="D47" i="1"/>
  <c r="D46" i="1" s="1"/>
  <c r="D59" i="1" s="1"/>
  <c r="D50" i="1"/>
  <c r="E61" i="1" l="1"/>
  <c r="E63" i="1" s="1"/>
  <c r="D61" i="1"/>
  <c r="D63" i="1" s="1"/>
</calcChain>
</file>

<file path=xl/sharedStrings.xml><?xml version="1.0" encoding="utf-8"?>
<sst xmlns="http://schemas.openxmlformats.org/spreadsheetml/2006/main" count="113" uniqueCount="111">
  <si>
    <t>Eil. Nr.</t>
  </si>
  <si>
    <t>Straipsniai</t>
  </si>
  <si>
    <t>Pagrindinės veiklos pinigų srautai</t>
  </si>
  <si>
    <t>Ataskaitinio laikotarpio pinigų įplaukos (su PVM)</t>
  </si>
  <si>
    <t xml:space="preserve">Pinigų įplaukos iš klientų </t>
  </si>
  <si>
    <t>Kitos įplaukos</t>
  </si>
  <si>
    <t>Ataskaitinio laikotarpio pinigų išmokos</t>
  </si>
  <si>
    <t>Pinigai, sumokėti žaliavų, prekių ir paslaugų tiekėjams (su PVM)</t>
  </si>
  <si>
    <t>Pinigų išmokos, susijusios su darbo santykiais</t>
  </si>
  <si>
    <t>Sumokėti į biudžetą mokesčiai</t>
  </si>
  <si>
    <t>Kitos išmokos</t>
  </si>
  <si>
    <t>Grynieji pagrindinės veiklos pinigų srautai</t>
  </si>
  <si>
    <t>Investicinės veiklos pinigų srautai</t>
  </si>
  <si>
    <t xml:space="preserve">Ilgalaikių investicijų įsigijimas </t>
  </si>
  <si>
    <t>Ilgalaikių investicijų perleidimas</t>
  </si>
  <si>
    <t>Paskolų suteikimas</t>
  </si>
  <si>
    <t>Paskolų susigrąžinimas</t>
  </si>
  <si>
    <t>Gauti dividendai, palūkanos</t>
  </si>
  <si>
    <t>Grynieji investicinės veiklos pinigų srautai</t>
  </si>
  <si>
    <t>Finansinės veiklos pinigų srautai</t>
  </si>
  <si>
    <t>Pinigų srautai, susiję su įmonės savininkais</t>
  </si>
  <si>
    <t>Akcijų išleidimas</t>
  </si>
  <si>
    <t>Savininkų įnašai nuostoliams padengti</t>
  </si>
  <si>
    <t xml:space="preserve">Savų akcijų supirkimas </t>
  </si>
  <si>
    <t xml:space="preserve">Dividendų išmokėjimas </t>
  </si>
  <si>
    <t>Pinigų srautai, susiję su kitais finansavimo šaltiniais</t>
  </si>
  <si>
    <t xml:space="preserve">Finansinių skolų padidėjimas </t>
  </si>
  <si>
    <t xml:space="preserve">Paskolų gavimas </t>
  </si>
  <si>
    <t>Obligacijų išleidimas</t>
  </si>
  <si>
    <t>Finansinių skolų sumažėjimas</t>
  </si>
  <si>
    <t>Paskolų grąžinimas</t>
  </si>
  <si>
    <t>Obligacijų supirkimas</t>
  </si>
  <si>
    <t xml:space="preserve">Sumokėtos palūkanos </t>
  </si>
  <si>
    <t xml:space="preserve">Lizingo (finansinės nuomos) mokėjimai </t>
  </si>
  <si>
    <t xml:space="preserve">Kitų įmonės įsipareigojimų padidėjimas </t>
  </si>
  <si>
    <t>Kitų įmonės įsipareigojimų sumažėjimas</t>
  </si>
  <si>
    <t>Grynieji finansinės veiklos pinigų srautai</t>
  </si>
  <si>
    <t>Grynasis pinigų srautų padidėjimas (sumažėjimas)</t>
  </si>
  <si>
    <t>Pinigai ir pinigų ekvivalentai laikotarpio pradžioje</t>
  </si>
  <si>
    <t>Pinigai ir pinigų ekvivalentai laikotarpio pabaigoje</t>
  </si>
  <si>
    <t xml:space="preserve">       (parašas)</t>
  </si>
  <si>
    <t xml:space="preserve">            (ataskaitinis laikotarpis)</t>
  </si>
  <si>
    <t>______________</t>
  </si>
  <si>
    <t>(ataskaitos sudarymo data)</t>
  </si>
  <si>
    <t>(ataskaitos tikslumo lygis ir valiuta)</t>
  </si>
  <si>
    <t xml:space="preserve">                                                  (įmonės teisinė forma, pavadinimas, kodas)</t>
  </si>
  <si>
    <t xml:space="preserve">                                                  (buveinė (adresas), registras, kuriame kaupiami ir saugomi duomenys)</t>
  </si>
  <si>
    <t>Ataskaitinis laikotarpis</t>
  </si>
  <si>
    <t>Praėjęs ataskaitinis laikotarpis</t>
  </si>
  <si>
    <t>1.</t>
  </si>
  <si>
    <t>1.1.</t>
  </si>
  <si>
    <t>1.1.1.</t>
  </si>
  <si>
    <t>1.1.2.</t>
  </si>
  <si>
    <t>1.2.</t>
  </si>
  <si>
    <t>1.2.1.</t>
  </si>
  <si>
    <t>1.2.2.</t>
  </si>
  <si>
    <t>1.2.3.</t>
  </si>
  <si>
    <t>1.2.4.</t>
  </si>
  <si>
    <t>2.</t>
  </si>
  <si>
    <t>2.1.</t>
  </si>
  <si>
    <t xml:space="preserve">Ilgalaikio turto, išskyrus investicijas, įsigijimas </t>
  </si>
  <si>
    <t>2.2.</t>
  </si>
  <si>
    <t>Ilgalaikio turto, išskyrus investicijas, perleidimas</t>
  </si>
  <si>
    <t>2.3.</t>
  </si>
  <si>
    <t>2.4.</t>
  </si>
  <si>
    <t>2.5.</t>
  </si>
  <si>
    <t>2.6.</t>
  </si>
  <si>
    <t>2.7.</t>
  </si>
  <si>
    <t>2.8.</t>
  </si>
  <si>
    <t xml:space="preserve">Kitas investicinės veiklos pinigų srautų padidėjimas </t>
  </si>
  <si>
    <t>2.9.</t>
  </si>
  <si>
    <t>Kitas investicinės veiklos pinigų srautų sumažėjimas</t>
  </si>
  <si>
    <t>3.</t>
  </si>
  <si>
    <t>3.1.</t>
  </si>
  <si>
    <t>3.1.1.</t>
  </si>
  <si>
    <t>3.1.2.</t>
  </si>
  <si>
    <t>3.1.3.</t>
  </si>
  <si>
    <t>3.1.4.</t>
  </si>
  <si>
    <t>3.2.</t>
  </si>
  <si>
    <t>3.2.1.</t>
  </si>
  <si>
    <t>3.2.1.1.</t>
  </si>
  <si>
    <t>3.2.1.2.</t>
  </si>
  <si>
    <t>3.2.2.</t>
  </si>
  <si>
    <t>3.2.2.1.</t>
  </si>
  <si>
    <t>3.2.2.2.</t>
  </si>
  <si>
    <t>3.2.2.3.</t>
  </si>
  <si>
    <t>3.2.2.4.</t>
  </si>
  <si>
    <t>3.2.3.</t>
  </si>
  <si>
    <t>3.2.4.</t>
  </si>
  <si>
    <t>3.2.5.</t>
  </si>
  <si>
    <t xml:space="preserve">Kitas finansinės veiklos pinigų srautų padidėjimas </t>
  </si>
  <si>
    <t>3.2.6.</t>
  </si>
  <si>
    <t>Kitas finansinės veiklos pinigų srautų sumažėjimas</t>
  </si>
  <si>
    <t>4.</t>
  </si>
  <si>
    <t>Valiutų kursų pokyčio įtaka grynųjų pinigų ir pinigų ekvivalentų likučiui</t>
  </si>
  <si>
    <t>5.</t>
  </si>
  <si>
    <t>6.</t>
  </si>
  <si>
    <t>7.</t>
  </si>
  <si>
    <t>Gitis Urbelis</t>
  </si>
  <si>
    <t>Vyriausioji finansininkė</t>
  </si>
  <si>
    <t>Aleksandra Radvilaitė</t>
  </si>
  <si>
    <t xml:space="preserve">2019 m. kovo 13 d.  </t>
  </si>
  <si>
    <t xml:space="preserve">   Topolių 5, Giraitės k., Kauno r.</t>
  </si>
  <si>
    <t>Eurai</t>
  </si>
  <si>
    <t>2018 m.</t>
  </si>
  <si>
    <t>L. e. direktoriaus pareigas</t>
  </si>
  <si>
    <t>Kauno rajono savivaldybės administracijos direktoriaus</t>
  </si>
  <si>
    <t xml:space="preserve">                                                                           PATVIRTINTA</t>
  </si>
  <si>
    <t>2018 M. GRUODŽIO 31 D. PINIGŲ SRAUTŲ ATASKAITA</t>
  </si>
  <si>
    <t>UAB „Giraitės vandenys", įmonės kodas 159702357</t>
  </si>
  <si>
    <t xml:space="preserve">                                                                           2019 m. balandžio 25 d. įsakymu Nr. ĮS-755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</si>
</sst>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##0.00_);_(* \(###0.00\);_(* &quot;-&quot;??_);_(@_)"/>
    <numFmt numFmtId="165" formatCode="_(* ###0_);_(* \(###0\);_(* &quot;-&quot;??_);_(@_)"/>
  </numFmts>
  <fonts count="25" x14ac:knownFonts="1">
    <font>
      <sz val="10"/>
      <name val="Arial"/>
    </font>
    <font>
      <sz val="10"/>
      <name val="Arial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i/>
      <sz val="12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Arial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</font>
    <font>
      <b/>
      <sz val="10"/>
      <name val="Arial"/>
    </font>
    <font>
      <sz val="12"/>
      <name val="Arial"/>
    </font>
    <font>
      <sz val="10"/>
      <name val="Arial"/>
      <family val="2"/>
      <charset val="186"/>
    </font>
    <font>
      <b/>
      <sz val="12"/>
      <name val="Arial"/>
    </font>
    <font>
      <sz val="9"/>
      <name val="Times New Roman"/>
      <family val="1"/>
      <charset val="186"/>
    </font>
    <font>
      <sz val="9"/>
      <name val="Arial"/>
    </font>
    <font>
      <sz val="10"/>
      <name val="Times New Roman Baltic"/>
      <family val="1"/>
      <charset val="186"/>
    </font>
    <font>
      <sz val="9"/>
      <name val="Times New Roman Baltic"/>
      <family val="1"/>
      <charset val="186"/>
    </font>
    <font>
      <sz val="9"/>
      <name val="Arial"/>
      <family val="2"/>
    </font>
    <font>
      <sz val="11"/>
      <name val="Times New Roman"/>
      <family val="1"/>
      <charset val="186"/>
    </font>
    <font>
      <sz val="11"/>
      <name val="Arial"/>
      <family val="2"/>
      <charset val="186"/>
    </font>
    <font>
      <b/>
      <sz val="11"/>
      <name val="Times New Roman"/>
      <family val="1"/>
      <charset val="186"/>
    </font>
    <font>
      <b/>
      <sz val="11"/>
      <name val="Arial"/>
      <family val="2"/>
      <charset val="186"/>
    </font>
    <font>
      <b/>
      <sz val="10"/>
      <name val="Arial"/>
      <family val="2"/>
      <charset val="186"/>
    </font>
    <font>
      <u/>
      <sz val="1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/>
    <xf numFmtId="0" fontId="4" fillId="0" borderId="0" xfId="0" applyFont="1" applyAlignment="1">
      <alignment horizontal="justify"/>
    </xf>
    <xf numFmtId="0" fontId="5" fillId="0" borderId="0" xfId="0" applyFont="1" applyAlignment="1">
      <alignment horizontal="left"/>
    </xf>
    <xf numFmtId="0" fontId="9" fillId="0" borderId="0" xfId="0" applyFont="1"/>
    <xf numFmtId="0" fontId="5" fillId="0" borderId="0" xfId="0" applyFont="1" applyAlignment="1">
      <alignment horizontal="center"/>
    </xf>
    <xf numFmtId="0" fontId="10" fillId="0" borderId="0" xfId="0" applyFont="1"/>
    <xf numFmtId="0" fontId="11" fillId="0" borderId="0" xfId="0" applyFont="1"/>
    <xf numFmtId="0" fontId="12" fillId="0" borderId="0" xfId="0" applyFont="1" applyAlignment="1">
      <alignment horizontal="center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4" fillId="0" borderId="0" xfId="0" applyFont="1" applyAlignment="1">
      <alignment horizontal="right"/>
    </xf>
    <xf numFmtId="164" fontId="15" fillId="0" borderId="0" xfId="1" applyFont="1"/>
    <xf numFmtId="165" fontId="7" fillId="0" borderId="1" xfId="1" applyNumberFormat="1" applyFont="1" applyBorder="1" applyAlignment="1">
      <alignment horizontal="right" vertical="top" wrapText="1"/>
    </xf>
    <xf numFmtId="165" fontId="7" fillId="0" borderId="3" xfId="1" applyNumberFormat="1" applyFont="1" applyBorder="1" applyAlignment="1">
      <alignment horizontal="right" vertical="top" wrapText="1"/>
    </xf>
    <xf numFmtId="165" fontId="8" fillId="0" borderId="4" xfId="1" applyNumberFormat="1" applyFont="1" applyBorder="1" applyAlignment="1">
      <alignment horizontal="right" vertical="top" wrapText="1"/>
    </xf>
    <xf numFmtId="165" fontId="8" fillId="0" borderId="5" xfId="1" applyNumberFormat="1" applyFont="1" applyBorder="1" applyAlignment="1">
      <alignment horizontal="right" vertical="top" wrapText="1"/>
    </xf>
    <xf numFmtId="165" fontId="7" fillId="0" borderId="6" xfId="1" applyNumberFormat="1" applyFont="1" applyBorder="1" applyAlignment="1">
      <alignment horizontal="right" vertical="top" wrapText="1"/>
    </xf>
    <xf numFmtId="165" fontId="8" fillId="0" borderId="7" xfId="1" applyNumberFormat="1" applyFont="1" applyBorder="1" applyAlignment="1">
      <alignment horizontal="right" vertical="top" wrapText="1"/>
    </xf>
    <xf numFmtId="165" fontId="8" fillId="0" borderId="8" xfId="1" applyNumberFormat="1" applyFont="1" applyBorder="1" applyAlignment="1">
      <alignment horizontal="right" vertical="top" wrapText="1"/>
    </xf>
    <xf numFmtId="165" fontId="8" fillId="0" borderId="9" xfId="1" applyNumberFormat="1" applyFont="1" applyBorder="1" applyAlignment="1">
      <alignment horizontal="right" vertical="top" wrapText="1"/>
    </xf>
    <xf numFmtId="165" fontId="8" fillId="0" borderId="10" xfId="1" applyNumberFormat="1" applyFont="1" applyBorder="1" applyAlignment="1">
      <alignment horizontal="right" vertical="top" wrapText="1"/>
    </xf>
    <xf numFmtId="165" fontId="8" fillId="0" borderId="11" xfId="1" applyNumberFormat="1" applyFont="1" applyBorder="1" applyAlignment="1">
      <alignment horizontal="right" vertical="top" wrapText="1"/>
    </xf>
    <xf numFmtId="0" fontId="1" fillId="0" borderId="0" xfId="0" applyFont="1"/>
    <xf numFmtId="0" fontId="5" fillId="0" borderId="0" xfId="0" applyFont="1"/>
    <xf numFmtId="0" fontId="7" fillId="0" borderId="8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8" fillId="0" borderId="13" xfId="0" applyFont="1" applyBorder="1" applyAlignment="1">
      <alignment vertical="top" wrapText="1"/>
    </xf>
    <xf numFmtId="0" fontId="7" fillId="0" borderId="13" xfId="0" applyFont="1" applyBorder="1" applyAlignment="1">
      <alignment vertical="top" wrapText="1"/>
    </xf>
    <xf numFmtId="165" fontId="7" fillId="0" borderId="14" xfId="1" applyNumberFormat="1" applyFont="1" applyBorder="1" applyAlignment="1">
      <alignment horizontal="right" vertical="top" wrapText="1"/>
    </xf>
    <xf numFmtId="0" fontId="7" fillId="0" borderId="13" xfId="0" applyFont="1" applyBorder="1" applyAlignment="1">
      <alignment horizontal="left" vertical="top" wrapText="1"/>
    </xf>
    <xf numFmtId="165" fontId="7" fillId="0" borderId="15" xfId="1" applyNumberFormat="1" applyFont="1" applyBorder="1" applyAlignment="1">
      <alignment horizontal="right" vertical="top" wrapText="1"/>
    </xf>
    <xf numFmtId="165" fontId="7" fillId="0" borderId="16" xfId="1" applyNumberFormat="1" applyFont="1" applyBorder="1" applyAlignment="1">
      <alignment horizontal="right" vertical="top" wrapText="1"/>
    </xf>
    <xf numFmtId="0" fontId="8" fillId="0" borderId="10" xfId="0" applyFont="1" applyBorder="1" applyAlignment="1">
      <alignment vertical="top" wrapText="1"/>
    </xf>
    <xf numFmtId="164" fontId="14" fillId="0" borderId="0" xfId="1" applyFont="1" applyAlignment="1">
      <alignment horizontal="right"/>
    </xf>
    <xf numFmtId="0" fontId="8" fillId="0" borderId="0" xfId="0" applyFont="1" applyAlignment="1">
      <alignment vertical="top" wrapText="1"/>
    </xf>
    <xf numFmtId="1" fontId="8" fillId="0" borderId="0" xfId="0" applyNumberFormat="1" applyFont="1" applyAlignment="1">
      <alignment horizontal="right" vertical="top" wrapText="1"/>
    </xf>
    <xf numFmtId="165" fontId="8" fillId="0" borderId="0" xfId="1" applyNumberFormat="1" applyFont="1" applyAlignment="1">
      <alignment horizontal="right" vertical="top" wrapText="1"/>
    </xf>
    <xf numFmtId="0" fontId="16" fillId="0" borderId="0" xfId="0" applyFont="1"/>
    <xf numFmtId="0" fontId="17" fillId="0" borderId="0" xfId="0" applyFont="1"/>
    <xf numFmtId="0" fontId="18" fillId="0" borderId="0" xfId="0" applyFont="1"/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7" fillId="0" borderId="20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8" fillId="0" borderId="17" xfId="0" applyFont="1" applyBorder="1" applyAlignment="1">
      <alignment vertical="top" wrapText="1"/>
    </xf>
    <xf numFmtId="0" fontId="7" fillId="0" borderId="21" xfId="0" applyFont="1" applyBorder="1" applyAlignment="1">
      <alignment horizontal="center" vertical="top" wrapText="1"/>
    </xf>
    <xf numFmtId="1" fontId="8" fillId="0" borderId="22" xfId="0" applyNumberFormat="1" applyFont="1" applyBorder="1" applyAlignment="1">
      <alignment horizontal="right" vertical="top" wrapText="1"/>
    </xf>
    <xf numFmtId="1" fontId="7" fillId="0" borderId="22" xfId="0" applyNumberFormat="1" applyFont="1" applyBorder="1" applyAlignment="1">
      <alignment horizontal="right" vertical="top" wrapText="1"/>
    </xf>
    <xf numFmtId="1" fontId="8" fillId="0" borderId="23" xfId="0" applyNumberFormat="1" applyFont="1" applyBorder="1" applyAlignment="1">
      <alignment horizontal="right" vertical="top" wrapText="1"/>
    </xf>
    <xf numFmtId="1" fontId="8" fillId="0" borderId="19" xfId="0" applyNumberFormat="1" applyFont="1" applyBorder="1" applyAlignment="1">
      <alignment horizontal="right" vertical="top" wrapText="1"/>
    </xf>
    <xf numFmtId="164" fontId="2" fillId="0" borderId="0" xfId="1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5" fillId="0" borderId="0" xfId="0" applyFont="1" applyAlignment="1">
      <alignment horizontal="center" vertical="top" wrapText="1"/>
    </xf>
    <xf numFmtId="0" fontId="19" fillId="0" borderId="18" xfId="0" applyFont="1" applyBorder="1" applyAlignment="1">
      <alignment horizontal="center"/>
    </xf>
    <xf numFmtId="0" fontId="19" fillId="0" borderId="18" xfId="0" applyFont="1" applyBorder="1" applyAlignment="1">
      <alignment horizontal="center" wrapText="1"/>
    </xf>
    <xf numFmtId="0" fontId="20" fillId="0" borderId="18" xfId="0" applyFont="1" applyBorder="1" applyAlignment="1">
      <alignment wrapText="1"/>
    </xf>
    <xf numFmtId="0" fontId="3" fillId="0" borderId="18" xfId="0" applyFont="1" applyBorder="1" applyAlignment="1">
      <alignment horizontal="center" wrapText="1"/>
    </xf>
    <xf numFmtId="0" fontId="23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21" fillId="0" borderId="18" xfId="0" applyFont="1" applyBorder="1" applyAlignment="1">
      <alignment horizontal="center" wrapText="1"/>
    </xf>
    <xf numFmtId="0" fontId="22" fillId="0" borderId="18" xfId="0" applyFont="1" applyBorder="1" applyAlignment="1">
      <alignment horizontal="center" wrapText="1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5" fillId="0" borderId="0" xfId="0" applyFont="1" applyAlignment="1">
      <alignment wrapText="1"/>
    </xf>
  </cellXfs>
  <cellStyles count="2">
    <cellStyle name="Įprastas" xfId="0" builtinId="0"/>
    <cellStyle name="Kablelis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4"/>
  <sheetViews>
    <sheetView tabSelected="1" workbookViewId="0">
      <selection activeCell="F10" sqref="F10"/>
    </sheetView>
  </sheetViews>
  <sheetFormatPr defaultRowHeight="12.75" x14ac:dyDescent="0.2"/>
  <cols>
    <col min="1" max="1" width="7.140625" customWidth="1"/>
    <col min="2" max="2" width="45.28515625" customWidth="1"/>
    <col min="3" max="3" width="5.85546875" customWidth="1"/>
    <col min="4" max="4" width="11" customWidth="1"/>
    <col min="5" max="5" width="13.140625" customWidth="1"/>
  </cols>
  <sheetData>
    <row r="1" spans="1:5" ht="18" customHeight="1" x14ac:dyDescent="0.2">
      <c r="B1" s="69" t="s">
        <v>107</v>
      </c>
      <c r="C1" s="70"/>
      <c r="D1" s="70"/>
      <c r="E1" s="70"/>
    </row>
    <row r="2" spans="1:5" ht="13.5" customHeight="1" x14ac:dyDescent="0.2">
      <c r="B2" s="71" t="s">
        <v>106</v>
      </c>
      <c r="C2" s="72"/>
      <c r="D2" s="72"/>
      <c r="E2" s="72"/>
    </row>
    <row r="3" spans="1:5" ht="15.75" x14ac:dyDescent="0.25">
      <c r="A3" s="1"/>
      <c r="B3" s="73" t="s">
        <v>110</v>
      </c>
      <c r="C3" s="56"/>
      <c r="D3" s="56"/>
      <c r="E3" s="56"/>
    </row>
    <row r="4" spans="1:5" ht="15.75" x14ac:dyDescent="0.25">
      <c r="A4" s="1"/>
      <c r="D4" s="3"/>
    </row>
    <row r="5" spans="1:5" ht="15" x14ac:dyDescent="0.25">
      <c r="A5" s="67" t="s">
        <v>109</v>
      </c>
      <c r="B5" s="68"/>
      <c r="C5" s="68"/>
      <c r="D5" s="68"/>
      <c r="E5" s="68"/>
    </row>
    <row r="6" spans="1:5" ht="15.75" x14ac:dyDescent="0.25">
      <c r="A6" s="1"/>
      <c r="B6" s="5" t="s">
        <v>45</v>
      </c>
    </row>
    <row r="7" spans="1:5" ht="15.75" x14ac:dyDescent="0.25">
      <c r="A7" s="1"/>
    </row>
    <row r="8" spans="1:5" ht="15.75" customHeight="1" x14ac:dyDescent="0.25">
      <c r="A8" s="61" t="s">
        <v>102</v>
      </c>
      <c r="B8" s="62"/>
      <c r="C8" s="62"/>
      <c r="D8" s="62"/>
      <c r="E8" s="62"/>
    </row>
    <row r="9" spans="1:5" x14ac:dyDescent="0.2">
      <c r="B9" s="5" t="s">
        <v>46</v>
      </c>
    </row>
    <row r="10" spans="1:5" ht="15.75" x14ac:dyDescent="0.25">
      <c r="A10" s="2"/>
    </row>
    <row r="11" spans="1:5" ht="16.5" customHeight="1" x14ac:dyDescent="0.25">
      <c r="A11" s="55" t="s">
        <v>108</v>
      </c>
      <c r="B11" s="56"/>
      <c r="C11" s="56"/>
      <c r="D11" s="56"/>
      <c r="E11" s="56"/>
    </row>
    <row r="12" spans="1:5" ht="15.75" x14ac:dyDescent="0.25">
      <c r="A12" s="43"/>
      <c r="B12" s="44"/>
      <c r="C12" s="44"/>
      <c r="D12" s="44"/>
      <c r="E12" s="44"/>
    </row>
    <row r="13" spans="1:5" x14ac:dyDescent="0.2">
      <c r="A13" s="58" t="s">
        <v>101</v>
      </c>
      <c r="B13" s="57"/>
      <c r="C13" s="57"/>
      <c r="D13" s="57"/>
      <c r="E13" s="57"/>
    </row>
    <row r="14" spans="1:5" s="24" customFormat="1" x14ac:dyDescent="0.2">
      <c r="A14" s="57" t="s">
        <v>43</v>
      </c>
      <c r="B14" s="57"/>
      <c r="C14" s="57"/>
      <c r="D14" s="57"/>
      <c r="E14" s="57"/>
    </row>
    <row r="15" spans="1:5" s="24" customFormat="1" x14ac:dyDescent="0.2">
      <c r="A15" s="5"/>
      <c r="B15" s="5"/>
      <c r="C15" s="5"/>
      <c r="D15" s="5"/>
      <c r="E15" s="5"/>
    </row>
    <row r="16" spans="1:5" ht="13.5" customHeight="1" x14ac:dyDescent="0.25">
      <c r="A16" s="63" t="s">
        <v>104</v>
      </c>
      <c r="B16" s="64"/>
      <c r="D16" s="60" t="s">
        <v>103</v>
      </c>
      <c r="E16" s="60"/>
    </row>
    <row r="17" spans="1:6" s="25" customFormat="1" ht="31.5" customHeight="1" thickBot="1" x14ac:dyDescent="0.25">
      <c r="A17" s="65" t="s">
        <v>41</v>
      </c>
      <c r="B17" s="66"/>
      <c r="D17" s="59" t="s">
        <v>44</v>
      </c>
      <c r="E17" s="59"/>
    </row>
    <row r="18" spans="1:6" ht="39.75" customHeight="1" x14ac:dyDescent="0.2">
      <c r="A18" s="26" t="s">
        <v>0</v>
      </c>
      <c r="B18" s="45" t="s">
        <v>1</v>
      </c>
      <c r="C18" s="49"/>
      <c r="D18" s="27" t="s">
        <v>47</v>
      </c>
      <c r="E18" s="28" t="s">
        <v>48</v>
      </c>
    </row>
    <row r="19" spans="1:6" ht="15" x14ac:dyDescent="0.2">
      <c r="A19" s="29" t="s">
        <v>49</v>
      </c>
      <c r="B19" s="46" t="s">
        <v>2</v>
      </c>
      <c r="C19" s="50"/>
      <c r="D19" s="14"/>
      <c r="E19" s="31"/>
      <c r="F19" s="7"/>
    </row>
    <row r="20" spans="1:6" s="4" customFormat="1" ht="15" x14ac:dyDescent="0.2">
      <c r="A20" s="30" t="s">
        <v>50</v>
      </c>
      <c r="B20" s="47" t="s">
        <v>3</v>
      </c>
      <c r="C20" s="51"/>
      <c r="D20" s="14">
        <v>2507847</v>
      </c>
      <c r="E20" s="31">
        <v>2308290</v>
      </c>
      <c r="F20" s="7"/>
    </row>
    <row r="21" spans="1:6" s="4" customFormat="1" ht="15" x14ac:dyDescent="0.2">
      <c r="A21" s="30" t="s">
        <v>51</v>
      </c>
      <c r="B21" s="47" t="s">
        <v>4</v>
      </c>
      <c r="C21" s="51"/>
      <c r="D21" s="14">
        <v>2406361</v>
      </c>
      <c r="E21" s="31">
        <v>2282662</v>
      </c>
      <c r="F21" s="7"/>
    </row>
    <row r="22" spans="1:6" s="4" customFormat="1" ht="15" x14ac:dyDescent="0.2">
      <c r="A22" s="30" t="s">
        <v>52</v>
      </c>
      <c r="B22" s="47" t="s">
        <v>5</v>
      </c>
      <c r="C22" s="51"/>
      <c r="D22" s="14">
        <v>101486</v>
      </c>
      <c r="E22" s="31">
        <v>25628</v>
      </c>
      <c r="F22" s="7"/>
    </row>
    <row r="23" spans="1:6" s="4" customFormat="1" ht="15" x14ac:dyDescent="0.2">
      <c r="A23" s="30" t="s">
        <v>53</v>
      </c>
      <c r="B23" s="47" t="s">
        <v>6</v>
      </c>
      <c r="C23" s="51"/>
      <c r="D23" s="14">
        <v>-2178342</v>
      </c>
      <c r="E23" s="31">
        <v>-2224179</v>
      </c>
      <c r="F23" s="7"/>
    </row>
    <row r="24" spans="1:6" s="4" customFormat="1" ht="18.75" customHeight="1" x14ac:dyDescent="0.2">
      <c r="A24" s="30" t="s">
        <v>54</v>
      </c>
      <c r="B24" s="47" t="s">
        <v>7</v>
      </c>
      <c r="C24" s="51"/>
      <c r="D24" s="14">
        <v>-982123</v>
      </c>
      <c r="E24" s="31">
        <v>-1095484</v>
      </c>
      <c r="F24" s="7"/>
    </row>
    <row r="25" spans="1:6" s="4" customFormat="1" ht="15" x14ac:dyDescent="0.2">
      <c r="A25" s="30" t="s">
        <v>55</v>
      </c>
      <c r="B25" s="47" t="s">
        <v>8</v>
      </c>
      <c r="C25" s="51"/>
      <c r="D25" s="14">
        <v>-859059</v>
      </c>
      <c r="E25" s="31">
        <v>-775627</v>
      </c>
      <c r="F25" s="7"/>
    </row>
    <row r="26" spans="1:6" s="4" customFormat="1" ht="15" x14ac:dyDescent="0.2">
      <c r="A26" s="30" t="s">
        <v>56</v>
      </c>
      <c r="B26" s="47" t="s">
        <v>9</v>
      </c>
      <c r="C26" s="51"/>
      <c r="D26" s="14">
        <v>-311292</v>
      </c>
      <c r="E26" s="31">
        <v>-316085</v>
      </c>
      <c r="F26" s="7"/>
    </row>
    <row r="27" spans="1:6" s="4" customFormat="1" ht="15.75" thickBot="1" x14ac:dyDescent="0.25">
      <c r="A27" s="32" t="s">
        <v>57</v>
      </c>
      <c r="B27" s="47" t="s">
        <v>10</v>
      </c>
      <c r="C27" s="51"/>
      <c r="D27" s="15">
        <v>-25868</v>
      </c>
      <c r="E27" s="33">
        <v>-30786</v>
      </c>
      <c r="F27" s="7"/>
    </row>
    <row r="28" spans="1:6" s="6" customFormat="1" ht="15" customHeight="1" thickBot="1" x14ac:dyDescent="0.3">
      <c r="A28" s="29"/>
      <c r="B28" s="46" t="s">
        <v>11</v>
      </c>
      <c r="C28" s="52"/>
      <c r="D28" s="16">
        <f>SUM(D20+D23)</f>
        <v>329505</v>
      </c>
      <c r="E28" s="17">
        <f>SUM(E20+E23)</f>
        <v>84111</v>
      </c>
      <c r="F28" s="9"/>
    </row>
    <row r="29" spans="1:6" ht="15" x14ac:dyDescent="0.2">
      <c r="A29" s="29" t="s">
        <v>58</v>
      </c>
      <c r="B29" s="46" t="s">
        <v>12</v>
      </c>
      <c r="C29" s="51"/>
      <c r="D29" s="18"/>
      <c r="E29" s="34"/>
      <c r="F29" s="7"/>
    </row>
    <row r="30" spans="1:6" s="4" customFormat="1" ht="15" x14ac:dyDescent="0.2">
      <c r="A30" s="30" t="s">
        <v>59</v>
      </c>
      <c r="B30" s="47" t="s">
        <v>60</v>
      </c>
      <c r="C30" s="51"/>
      <c r="D30" s="14">
        <v>-1870573</v>
      </c>
      <c r="E30" s="31">
        <v>-1661234</v>
      </c>
      <c r="F30" s="7"/>
    </row>
    <row r="31" spans="1:6" s="4" customFormat="1" ht="15" x14ac:dyDescent="0.2">
      <c r="A31" s="30" t="s">
        <v>61</v>
      </c>
      <c r="B31" s="47" t="s">
        <v>62</v>
      </c>
      <c r="C31" s="51"/>
      <c r="D31" s="14"/>
      <c r="E31" s="31"/>
      <c r="F31" s="7"/>
    </row>
    <row r="32" spans="1:6" s="4" customFormat="1" ht="15" x14ac:dyDescent="0.2">
      <c r="A32" s="30" t="s">
        <v>63</v>
      </c>
      <c r="B32" s="47" t="s">
        <v>13</v>
      </c>
      <c r="C32" s="51"/>
      <c r="D32" s="14"/>
      <c r="E32" s="31"/>
      <c r="F32" s="7"/>
    </row>
    <row r="33" spans="1:6" s="4" customFormat="1" ht="15" x14ac:dyDescent="0.2">
      <c r="A33" s="30" t="s">
        <v>64</v>
      </c>
      <c r="B33" s="47" t="s">
        <v>14</v>
      </c>
      <c r="C33" s="51"/>
      <c r="D33" s="14"/>
      <c r="E33" s="31"/>
      <c r="F33" s="7"/>
    </row>
    <row r="34" spans="1:6" s="4" customFormat="1" ht="15" x14ac:dyDescent="0.2">
      <c r="A34" s="30" t="s">
        <v>65</v>
      </c>
      <c r="B34" s="47" t="s">
        <v>15</v>
      </c>
      <c r="C34" s="51"/>
      <c r="D34" s="14"/>
      <c r="E34" s="31"/>
      <c r="F34" s="7"/>
    </row>
    <row r="35" spans="1:6" s="4" customFormat="1" ht="15" x14ac:dyDescent="0.2">
      <c r="A35" s="30" t="s">
        <v>66</v>
      </c>
      <c r="B35" s="47" t="s">
        <v>16</v>
      </c>
      <c r="C35" s="51"/>
      <c r="D35" s="14"/>
      <c r="E35" s="31"/>
      <c r="F35" s="7"/>
    </row>
    <row r="36" spans="1:6" s="4" customFormat="1" ht="15" x14ac:dyDescent="0.2">
      <c r="A36" s="30" t="s">
        <v>67</v>
      </c>
      <c r="B36" s="47" t="s">
        <v>17</v>
      </c>
      <c r="C36" s="51"/>
      <c r="D36" s="14">
        <v>3350</v>
      </c>
      <c r="E36" s="31">
        <v>3073</v>
      </c>
      <c r="F36" s="7"/>
    </row>
    <row r="37" spans="1:6" s="4" customFormat="1" ht="15" x14ac:dyDescent="0.2">
      <c r="A37" s="30" t="s">
        <v>68</v>
      </c>
      <c r="B37" s="47" t="s">
        <v>69</v>
      </c>
      <c r="C37" s="51"/>
      <c r="D37" s="14"/>
      <c r="E37" s="31"/>
      <c r="F37" s="7"/>
    </row>
    <row r="38" spans="1:6" s="4" customFormat="1" ht="15.75" thickBot="1" x14ac:dyDescent="0.25">
      <c r="A38" s="30" t="s">
        <v>70</v>
      </c>
      <c r="B38" s="47" t="s">
        <v>71</v>
      </c>
      <c r="C38" s="51"/>
      <c r="D38" s="15"/>
      <c r="E38" s="31"/>
      <c r="F38" s="7"/>
    </row>
    <row r="39" spans="1:6" s="6" customFormat="1" ht="16.5" customHeight="1" thickBot="1" x14ac:dyDescent="0.3">
      <c r="A39" s="29"/>
      <c r="B39" s="46" t="s">
        <v>18</v>
      </c>
      <c r="C39" s="52"/>
      <c r="D39" s="16">
        <f>SUM(D30:D38)</f>
        <v>-1867223</v>
      </c>
      <c r="E39" s="17">
        <f>SUM(E30:E38)</f>
        <v>-1658161</v>
      </c>
      <c r="F39" s="9"/>
    </row>
    <row r="40" spans="1:6" ht="15" x14ac:dyDescent="0.2">
      <c r="A40" s="29" t="s">
        <v>72</v>
      </c>
      <c r="B40" s="46" t="s">
        <v>19</v>
      </c>
      <c r="C40" s="51"/>
      <c r="D40" s="18"/>
      <c r="E40" s="34"/>
      <c r="F40" s="7"/>
    </row>
    <row r="41" spans="1:6" s="4" customFormat="1" ht="15" x14ac:dyDescent="0.2">
      <c r="A41" s="30" t="s">
        <v>73</v>
      </c>
      <c r="B41" s="47" t="s">
        <v>20</v>
      </c>
      <c r="C41" s="51"/>
      <c r="D41" s="14">
        <f>SUM(D42:D45)</f>
        <v>0</v>
      </c>
      <c r="E41" s="31">
        <f>SUM(E42:E45)</f>
        <v>0</v>
      </c>
      <c r="F41" s="7"/>
    </row>
    <row r="42" spans="1:6" s="4" customFormat="1" ht="15" x14ac:dyDescent="0.2">
      <c r="A42" s="30" t="s">
        <v>74</v>
      </c>
      <c r="B42" s="47" t="s">
        <v>21</v>
      </c>
      <c r="C42" s="51"/>
      <c r="D42" s="14"/>
      <c r="E42" s="31"/>
      <c r="F42" s="7"/>
    </row>
    <row r="43" spans="1:6" s="4" customFormat="1" ht="15" x14ac:dyDescent="0.2">
      <c r="A43" s="30" t="s">
        <v>75</v>
      </c>
      <c r="B43" s="47" t="s">
        <v>22</v>
      </c>
      <c r="C43" s="51"/>
      <c r="D43" s="14"/>
      <c r="E43" s="31"/>
      <c r="F43" s="7"/>
    </row>
    <row r="44" spans="1:6" s="4" customFormat="1" ht="15" x14ac:dyDescent="0.2">
      <c r="A44" s="30" t="s">
        <v>76</v>
      </c>
      <c r="B44" s="47" t="s">
        <v>23</v>
      </c>
      <c r="C44" s="51"/>
      <c r="D44" s="14"/>
      <c r="E44" s="31"/>
      <c r="F44" s="7"/>
    </row>
    <row r="45" spans="1:6" s="4" customFormat="1" ht="15" x14ac:dyDescent="0.2">
      <c r="A45" s="30" t="s">
        <v>77</v>
      </c>
      <c r="B45" s="47" t="s">
        <v>24</v>
      </c>
      <c r="C45" s="51"/>
      <c r="D45" s="14"/>
      <c r="E45" s="31"/>
      <c r="F45" s="7"/>
    </row>
    <row r="46" spans="1:6" s="4" customFormat="1" ht="15" x14ac:dyDescent="0.2">
      <c r="A46" s="30" t="s">
        <v>78</v>
      </c>
      <c r="B46" s="47" t="s">
        <v>25</v>
      </c>
      <c r="C46" s="51"/>
      <c r="D46" s="14">
        <f>SUM(D47+D50+D55+D56+D57+D58)</f>
        <v>1575708</v>
      </c>
      <c r="E46" s="31">
        <f>SUM(E47+E50+E55+E56+E57+E58)</f>
        <v>1579102</v>
      </c>
      <c r="F46" s="7"/>
    </row>
    <row r="47" spans="1:6" s="4" customFormat="1" ht="15" x14ac:dyDescent="0.2">
      <c r="A47" s="30" t="s">
        <v>79</v>
      </c>
      <c r="B47" s="47" t="s">
        <v>26</v>
      </c>
      <c r="C47" s="51"/>
      <c r="D47" s="14">
        <f>SUM(D48:D49)</f>
        <v>56933</v>
      </c>
      <c r="E47" s="31">
        <f>SUM(E48:E49)</f>
        <v>60491</v>
      </c>
      <c r="F47" s="7"/>
    </row>
    <row r="48" spans="1:6" s="4" customFormat="1" ht="15" x14ac:dyDescent="0.2">
      <c r="A48" s="30" t="s">
        <v>80</v>
      </c>
      <c r="B48" s="47" t="s">
        <v>27</v>
      </c>
      <c r="C48" s="51"/>
      <c r="D48" s="14">
        <v>56933</v>
      </c>
      <c r="E48" s="31">
        <v>60491</v>
      </c>
      <c r="F48" s="7"/>
    </row>
    <row r="49" spans="1:6" s="4" customFormat="1" ht="15" x14ac:dyDescent="0.2">
      <c r="A49" s="30" t="s">
        <v>81</v>
      </c>
      <c r="B49" s="47" t="s">
        <v>28</v>
      </c>
      <c r="C49" s="51"/>
      <c r="D49" s="14"/>
      <c r="E49" s="31"/>
      <c r="F49" s="7"/>
    </row>
    <row r="50" spans="1:6" s="4" customFormat="1" ht="15" x14ac:dyDescent="0.2">
      <c r="A50" s="30" t="s">
        <v>82</v>
      </c>
      <c r="B50" s="47" t="s">
        <v>29</v>
      </c>
      <c r="C50" s="51"/>
      <c r="D50" s="14">
        <f>SUM(D51:D54)</f>
        <v>-191613</v>
      </c>
      <c r="E50" s="31">
        <f>SUM(E51:E54)</f>
        <v>-178024</v>
      </c>
      <c r="F50" s="7"/>
    </row>
    <row r="51" spans="1:6" s="4" customFormat="1" ht="15" x14ac:dyDescent="0.2">
      <c r="A51" s="30" t="s">
        <v>83</v>
      </c>
      <c r="B51" s="47" t="s">
        <v>30</v>
      </c>
      <c r="C51" s="51"/>
      <c r="D51" s="14">
        <v>-171868</v>
      </c>
      <c r="E51" s="31">
        <v>-168826</v>
      </c>
      <c r="F51" s="7"/>
    </row>
    <row r="52" spans="1:6" s="4" customFormat="1" ht="15" x14ac:dyDescent="0.2">
      <c r="A52" s="30" t="s">
        <v>84</v>
      </c>
      <c r="B52" s="47" t="s">
        <v>31</v>
      </c>
      <c r="C52" s="51"/>
      <c r="D52" s="14"/>
      <c r="E52" s="31"/>
      <c r="F52" s="7"/>
    </row>
    <row r="53" spans="1:6" s="4" customFormat="1" ht="15" x14ac:dyDescent="0.2">
      <c r="A53" s="30" t="s">
        <v>85</v>
      </c>
      <c r="B53" s="47" t="s">
        <v>32</v>
      </c>
      <c r="C53" s="51"/>
      <c r="D53" s="14">
        <v>-14759</v>
      </c>
      <c r="E53" s="31">
        <v>-7569</v>
      </c>
      <c r="F53" s="7"/>
    </row>
    <row r="54" spans="1:6" s="4" customFormat="1" ht="15" x14ac:dyDescent="0.2">
      <c r="A54" s="30" t="s">
        <v>86</v>
      </c>
      <c r="B54" s="47" t="s">
        <v>33</v>
      </c>
      <c r="C54" s="51"/>
      <c r="D54" s="14">
        <v>-4986</v>
      </c>
      <c r="E54" s="31">
        <v>-1629</v>
      </c>
      <c r="F54" s="7"/>
    </row>
    <row r="55" spans="1:6" s="4" customFormat="1" ht="15" x14ac:dyDescent="0.2">
      <c r="A55" s="30" t="s">
        <v>87</v>
      </c>
      <c r="B55" s="47" t="s">
        <v>34</v>
      </c>
      <c r="C55" s="51"/>
      <c r="D55" s="14"/>
      <c r="E55" s="31"/>
      <c r="F55" s="7"/>
    </row>
    <row r="56" spans="1:6" s="4" customFormat="1" ht="15" x14ac:dyDescent="0.2">
      <c r="A56" s="30" t="s">
        <v>88</v>
      </c>
      <c r="B56" s="47" t="s">
        <v>35</v>
      </c>
      <c r="C56" s="51"/>
      <c r="D56" s="14"/>
      <c r="E56" s="31"/>
      <c r="F56" s="7"/>
    </row>
    <row r="57" spans="1:6" s="4" customFormat="1" ht="15" x14ac:dyDescent="0.2">
      <c r="A57" s="30" t="s">
        <v>89</v>
      </c>
      <c r="B57" s="47" t="s">
        <v>90</v>
      </c>
      <c r="C57" s="51"/>
      <c r="D57" s="14">
        <v>1822570</v>
      </c>
      <c r="E57" s="31">
        <v>1779815</v>
      </c>
      <c r="F57" s="7"/>
    </row>
    <row r="58" spans="1:6" s="4" customFormat="1" ht="15.75" thickBot="1" x14ac:dyDescent="0.25">
      <c r="A58" s="30" t="s">
        <v>91</v>
      </c>
      <c r="B58" s="47" t="s">
        <v>92</v>
      </c>
      <c r="C58" s="51"/>
      <c r="D58" s="14">
        <v>-112182</v>
      </c>
      <c r="E58" s="33">
        <v>-83180</v>
      </c>
      <c r="F58" s="7"/>
    </row>
    <row r="59" spans="1:6" s="6" customFormat="1" ht="17.25" customHeight="1" thickBot="1" x14ac:dyDescent="0.3">
      <c r="A59" s="29"/>
      <c r="B59" s="46" t="s">
        <v>36</v>
      </c>
      <c r="C59" s="52"/>
      <c r="D59" s="16">
        <f>SUM(D41+D46)</f>
        <v>1575708</v>
      </c>
      <c r="E59" s="17">
        <f>SUM(E41+E46)</f>
        <v>1579102</v>
      </c>
      <c r="F59" s="9"/>
    </row>
    <row r="60" spans="1:6" ht="25.5" customHeight="1" thickBot="1" x14ac:dyDescent="0.25">
      <c r="A60" s="29" t="s">
        <v>93</v>
      </c>
      <c r="B60" s="46" t="s">
        <v>94</v>
      </c>
      <c r="C60" s="52"/>
      <c r="D60" s="19"/>
      <c r="E60" s="23"/>
      <c r="F60" s="7"/>
    </row>
    <row r="61" spans="1:6" ht="22.5" customHeight="1" thickBot="1" x14ac:dyDescent="0.25">
      <c r="A61" s="29" t="s">
        <v>95</v>
      </c>
      <c r="B61" s="46" t="s">
        <v>37</v>
      </c>
      <c r="C61" s="50"/>
      <c r="D61" s="16">
        <f>SUM(D28+D39+D59+D60)</f>
        <v>37990</v>
      </c>
      <c r="E61" s="17">
        <f>SUM(E28+E39+E59+E60)</f>
        <v>5052</v>
      </c>
      <c r="F61" s="7"/>
    </row>
    <row r="62" spans="1:6" ht="21.75" customHeight="1" x14ac:dyDescent="0.2">
      <c r="A62" s="29" t="s">
        <v>96</v>
      </c>
      <c r="B62" s="46" t="s">
        <v>38</v>
      </c>
      <c r="C62" s="52"/>
      <c r="D62" s="20">
        <v>50826</v>
      </c>
      <c r="E62" s="21">
        <v>45774</v>
      </c>
      <c r="F62" s="7"/>
    </row>
    <row r="63" spans="1:6" ht="25.5" customHeight="1" thickBot="1" x14ac:dyDescent="0.25">
      <c r="A63" s="35" t="s">
        <v>97</v>
      </c>
      <c r="B63" s="48" t="s">
        <v>39</v>
      </c>
      <c r="C63" s="53"/>
      <c r="D63" s="22">
        <f>SUM(D61+D62)</f>
        <v>88816</v>
      </c>
      <c r="E63" s="23">
        <f>SUM(E61+E62)</f>
        <v>50826</v>
      </c>
      <c r="F63" s="7"/>
    </row>
    <row r="64" spans="1:6" ht="15" customHeight="1" x14ac:dyDescent="0.2">
      <c r="A64" s="37"/>
      <c r="B64" s="37"/>
      <c r="C64" s="38"/>
      <c r="D64" s="39"/>
      <c r="E64" s="39"/>
      <c r="F64" s="7"/>
    </row>
    <row r="65" spans="1:6" ht="15" customHeight="1" x14ac:dyDescent="0.2">
      <c r="A65" s="37"/>
      <c r="B65" s="37"/>
      <c r="C65" s="38"/>
      <c r="D65" s="39"/>
      <c r="E65" s="39"/>
      <c r="F65" s="7"/>
    </row>
    <row r="66" spans="1:6" ht="18.75" customHeight="1" x14ac:dyDescent="0.25">
      <c r="A66" s="1" t="s">
        <v>105</v>
      </c>
      <c r="C66" s="8" t="s">
        <v>42</v>
      </c>
      <c r="D66" s="54" t="s">
        <v>98</v>
      </c>
      <c r="E66" s="54"/>
      <c r="F66" s="7"/>
    </row>
    <row r="67" spans="1:6" ht="11.25" customHeight="1" x14ac:dyDescent="0.2">
      <c r="A67" s="10"/>
      <c r="B67" s="11"/>
      <c r="C67" s="12" t="s">
        <v>40</v>
      </c>
      <c r="D67" s="13"/>
      <c r="E67" s="36"/>
      <c r="F67" s="7"/>
    </row>
    <row r="68" spans="1:6" ht="16.5" customHeight="1" x14ac:dyDescent="0.2">
      <c r="A68" s="10"/>
      <c r="B68" s="11"/>
      <c r="C68" s="12"/>
      <c r="D68" s="13"/>
      <c r="E68" s="36"/>
      <c r="F68" s="7"/>
    </row>
    <row r="69" spans="1:6" ht="17.25" customHeight="1" x14ac:dyDescent="0.25">
      <c r="A69" s="1" t="s">
        <v>99</v>
      </c>
      <c r="C69" s="8" t="s">
        <v>42</v>
      </c>
      <c r="D69" s="54" t="s">
        <v>100</v>
      </c>
      <c r="E69" s="54"/>
      <c r="F69" s="7"/>
    </row>
    <row r="70" spans="1:6" ht="11.25" customHeight="1" x14ac:dyDescent="0.2">
      <c r="A70" s="41"/>
      <c r="B70" s="42"/>
      <c r="C70" s="12" t="s">
        <v>40</v>
      </c>
      <c r="D70" s="13"/>
      <c r="E70" s="36"/>
      <c r="F70" s="7"/>
    </row>
    <row r="71" spans="1:6" ht="11.25" customHeight="1" x14ac:dyDescent="0.2">
      <c r="A71" s="41"/>
      <c r="B71" s="42"/>
      <c r="C71" s="11"/>
      <c r="D71" s="11"/>
      <c r="E71" s="11"/>
      <c r="F71" s="7"/>
    </row>
    <row r="72" spans="1:6" ht="11.25" customHeight="1" x14ac:dyDescent="0.2">
      <c r="A72" s="41"/>
      <c r="B72" s="42"/>
      <c r="F72" s="7"/>
    </row>
    <row r="73" spans="1:6" s="11" customFormat="1" x14ac:dyDescent="0.2">
      <c r="A73" s="40"/>
    </row>
    <row r="74" spans="1:6" x14ac:dyDescent="0.2">
      <c r="A74" s="40"/>
    </row>
  </sheetData>
  <mergeCells count="14">
    <mergeCell ref="A8:E8"/>
    <mergeCell ref="A16:B16"/>
    <mergeCell ref="A17:B17"/>
    <mergeCell ref="A5:E5"/>
    <mergeCell ref="B1:E1"/>
    <mergeCell ref="B2:E2"/>
    <mergeCell ref="B3:E3"/>
    <mergeCell ref="D69:E69"/>
    <mergeCell ref="A11:E11"/>
    <mergeCell ref="A14:E14"/>
    <mergeCell ref="A13:E13"/>
    <mergeCell ref="D17:E17"/>
    <mergeCell ref="D16:E16"/>
    <mergeCell ref="D66:E66"/>
  </mergeCells>
  <phoneticPr fontId="6" type="noConversion"/>
  <pageMargins left="1.1417322834645669" right="0.74803149606299213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2</vt:i4>
      </vt:variant>
    </vt:vector>
  </HeadingPairs>
  <TitlesOfParts>
    <vt:vector size="3" baseType="lpstr">
      <vt:lpstr>PSA tiesiog.</vt:lpstr>
      <vt:lpstr>'PSA tiesiog.'!Print_Area</vt:lpstr>
      <vt:lpstr>'PSA tiesiog.'!Print_Titles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Dalia Marcinkienė</cp:lastModifiedBy>
  <cp:lastPrinted>2019-04-24T08:27:58Z</cp:lastPrinted>
  <dcterms:created xsi:type="dcterms:W3CDTF">1996-10-14T23:33:28Z</dcterms:created>
  <dcterms:modified xsi:type="dcterms:W3CDTF">2020-04-30T08:17:30Z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bbisDVSAttachmentId">
    <vt:lpwstr>47b865b8-a711-448f-b8fa-782b82a94df3</vt:lpwstr>
  </property>
</Properties>
</file>